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Customer Profitability" sheetId="1" r:id="rId1"/>
  </sheets>
  <definedNames>
    <definedName name="Base_Data_Input_Page">#REF!</definedName>
    <definedName name="Benefits_Realized">'Customer Profitability'!#REF!</definedName>
    <definedName name="Cash___ROI_Statement">'Customer Profitability'!#REF!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'Customer Profitability'!#REF!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'Customer Profitability'!#REF!</definedName>
    <definedName name="Operating_Expense_Factor">#REF!</definedName>
    <definedName name="Payback__years">'Customer Profitability'!#REF!</definedName>
    <definedName name="_xlnm.Print_Area" localSheetId="0">'Customer Profitability'!$A$1:$F$58</definedName>
    <definedName name="Reduce_Turnover_of_Top_Performers">#REF!</definedName>
    <definedName name="Reduce_Turnover_Timely_Compensation_Review_Increase_Utilization">#REF!</definedName>
    <definedName name="ROI">'Customer Profitability'!#REF!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<sst xmlns="http://schemas.openxmlformats.org/spreadsheetml/2006/main" count="34" uniqueCount="31">
  <si>
    <t>Customer Profitability Analysis</t>
  </si>
  <si>
    <t>Overall</t>
  </si>
  <si>
    <t>Customer Activity:</t>
  </si>
  <si>
    <t>Profitability Analysis:</t>
  </si>
  <si>
    <t>Summary Metrics:</t>
  </si>
  <si>
    <t>[Company Name]</t>
  </si>
  <si>
    <t>[Date]</t>
  </si>
  <si>
    <t>Gray cells will be calculated for you. You do not need to enter anything into them.</t>
  </si>
  <si>
    <t>Number of customers added</t>
  </si>
  <si>
    <t>Number of customers lost/terminated</t>
  </si>
  <si>
    <t>Revenue per segment</t>
  </si>
  <si>
    <t>Cost of sales:</t>
  </si>
  <si>
    <t>Ongoing service and support costs</t>
  </si>
  <si>
    <t>Other direct customer costs</t>
  </si>
  <si>
    <t>Total cost of sales</t>
  </si>
  <si>
    <t>Gross margin</t>
  </si>
  <si>
    <t>Other costs:</t>
  </si>
  <si>
    <t>Customer acquisition</t>
  </si>
  <si>
    <t>Customer marketing</t>
  </si>
  <si>
    <t>Customer termination</t>
  </si>
  <si>
    <t>Total other customer costs</t>
  </si>
  <si>
    <t>Average cost per acquired customer</t>
  </si>
  <si>
    <t>Average cost per terminated customer</t>
  </si>
  <si>
    <t>Average marketing cost per active customer</t>
  </si>
  <si>
    <t>Average profit (loss) per customer</t>
  </si>
  <si>
    <r>
      <t>Number of active customers</t>
    </r>
    <r>
      <rPr>
        <sz val="10"/>
        <rFont val="Arial"/>
        <family val="0"/>
      </rPr>
      <t>—B</t>
    </r>
    <r>
      <rPr>
        <sz val="10"/>
        <rFont val="Arial"/>
        <family val="2"/>
      </rPr>
      <t>eginning of period</t>
    </r>
  </si>
  <si>
    <t>Number of active customers—End of period</t>
  </si>
  <si>
    <t>[Area Name]</t>
  </si>
  <si>
    <t>Percentage/Weighting</t>
  </si>
  <si>
    <t>Customer profit by area</t>
  </si>
  <si>
    <t xml:space="preserve">  Percentage/Weighting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</si>
</sst>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[Red]\(&quot;$&quot;#,##0\)"/>
    <numFmt numFmtId="165" formatCode="0.0%"/>
    <numFmt numFmtId="166" formatCode="m/d/yy"/>
    <numFmt numFmtId="167" formatCode="[$€-2]\ #,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dashed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ashed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7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left" indent="1"/>
    </xf>
    <xf numFmtId="164" fontId="3" fillId="33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164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164" fontId="8" fillId="34" borderId="15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left"/>
    </xf>
    <xf numFmtId="0" fontId="0" fillId="35" borderId="12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 horizontal="left"/>
    </xf>
    <xf numFmtId="164" fontId="0" fillId="35" borderId="11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64" fontId="2" fillId="36" borderId="12" xfId="0" applyNumberFormat="1" applyFont="1" applyFill="1" applyBorder="1" applyAlignment="1">
      <alignment horizontal="center"/>
    </xf>
    <xf numFmtId="164" fontId="2" fillId="36" borderId="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164" fontId="0" fillId="35" borderId="12" xfId="0" applyNumberFormat="1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indent="1"/>
    </xf>
    <xf numFmtId="0" fontId="2" fillId="37" borderId="10" xfId="0" applyFont="1" applyFill="1" applyBorder="1" applyAlignment="1">
      <alignment horizontal="left"/>
    </xf>
    <xf numFmtId="0" fontId="2" fillId="36" borderId="10" xfId="0" applyNumberFormat="1" applyFont="1" applyFill="1" applyBorder="1" applyAlignment="1">
      <alignment horizontal="left"/>
    </xf>
    <xf numFmtId="10" fontId="0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33" borderId="17" xfId="0" applyFont="1" applyFill="1" applyBorder="1" applyAlignment="1">
      <alignment horizontal="left"/>
    </xf>
    <xf numFmtId="38" fontId="0" fillId="33" borderId="18" xfId="0" applyNumberFormat="1" applyFont="1" applyFill="1" applyBorder="1" applyAlignment="1">
      <alignment horizontal="right"/>
    </xf>
    <xf numFmtId="38" fontId="0" fillId="33" borderId="19" xfId="0" applyNumberFormat="1" applyFont="1" applyFill="1" applyBorder="1" applyAlignment="1">
      <alignment horizontal="right"/>
    </xf>
    <xf numFmtId="38" fontId="0" fillId="36" borderId="20" xfId="0" applyNumberFormat="1" applyFont="1" applyFill="1" applyBorder="1" applyAlignment="1">
      <alignment horizontal="right"/>
    </xf>
    <xf numFmtId="38" fontId="0" fillId="33" borderId="12" xfId="0" applyNumberFormat="1" applyFont="1" applyFill="1" applyBorder="1" applyAlignment="1">
      <alignment horizontal="right"/>
    </xf>
    <xf numFmtId="38" fontId="0" fillId="33" borderId="0" xfId="0" applyNumberFormat="1" applyFont="1" applyFill="1" applyBorder="1" applyAlignment="1">
      <alignment horizontal="right"/>
    </xf>
    <xf numFmtId="38" fontId="0" fillId="36" borderId="11" xfId="0" applyNumberFormat="1" applyFont="1" applyFill="1" applyBorder="1" applyAlignment="1">
      <alignment horizontal="right"/>
    </xf>
    <xf numFmtId="165" fontId="0" fillId="36" borderId="12" xfId="0" applyNumberFormat="1" applyFont="1" applyFill="1" applyBorder="1" applyAlignment="1">
      <alignment horizontal="right"/>
    </xf>
    <xf numFmtId="165" fontId="0" fillId="36" borderId="0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2" fillId="36" borderId="12" xfId="0" applyNumberFormat="1" applyFont="1" applyFill="1" applyBorder="1" applyAlignment="1">
      <alignment horizontal="right"/>
    </xf>
    <xf numFmtId="0" fontId="2" fillId="36" borderId="0" xfId="0" applyNumberFormat="1" applyFont="1" applyFill="1" applyBorder="1" applyAlignment="1">
      <alignment horizontal="right"/>
    </xf>
    <xf numFmtId="165" fontId="0" fillId="36" borderId="11" xfId="0" applyNumberFormat="1" applyFont="1" applyFill="1" applyBorder="1" applyAlignment="1">
      <alignment horizontal="right"/>
    </xf>
    <xf numFmtId="167" fontId="0" fillId="33" borderId="12" xfId="0" applyNumberFormat="1" applyFont="1" applyFill="1" applyBorder="1" applyAlignment="1">
      <alignment horizontal="right"/>
    </xf>
    <xf numFmtId="167" fontId="0" fillId="33" borderId="0" xfId="0" applyNumberFormat="1" applyFont="1" applyFill="1" applyBorder="1" applyAlignment="1">
      <alignment horizontal="right"/>
    </xf>
    <xf numFmtId="167" fontId="0" fillId="36" borderId="11" xfId="0" applyNumberFormat="1" applyFont="1" applyFill="1" applyBorder="1" applyAlignment="1">
      <alignment horizontal="right"/>
    </xf>
    <xf numFmtId="167" fontId="2" fillId="36" borderId="12" xfId="0" applyNumberFormat="1" applyFont="1" applyFill="1" applyBorder="1" applyAlignment="1">
      <alignment horizontal="right"/>
    </xf>
    <xf numFmtId="167" fontId="2" fillId="36" borderId="0" xfId="0" applyNumberFormat="1" applyFont="1" applyFill="1" applyBorder="1" applyAlignment="1">
      <alignment horizontal="right"/>
    </xf>
    <xf numFmtId="167" fontId="2" fillId="36" borderId="11" xfId="0" applyNumberFormat="1" applyFont="1" applyFill="1" applyBorder="1" applyAlignment="1">
      <alignment horizontal="right"/>
    </xf>
    <xf numFmtId="167" fontId="0" fillId="36" borderId="12" xfId="0" applyNumberFormat="1" applyFont="1" applyFill="1" applyBorder="1" applyAlignment="1">
      <alignment horizontal="right"/>
    </xf>
    <xf numFmtId="167" fontId="0" fillId="36" borderId="0" xfId="0" applyNumberFormat="1" applyFont="1" applyFill="1" applyBorder="1" applyAlignment="1">
      <alignment horizontal="right"/>
    </xf>
    <xf numFmtId="167" fontId="0" fillId="36" borderId="21" xfId="0" applyNumberFormat="1" applyFont="1" applyFill="1" applyBorder="1" applyAlignment="1">
      <alignment horizontal="right"/>
    </xf>
    <xf numFmtId="167" fontId="0" fillId="36" borderId="22" xfId="0" applyNumberFormat="1" applyFont="1" applyFill="1" applyBorder="1" applyAlignment="1">
      <alignment horizontal="right"/>
    </xf>
    <xf numFmtId="38" fontId="2" fillId="36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7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46.7109375" style="1" customWidth="1"/>
    <col min="3" max="5" width="18.421875" style="1" customWidth="1"/>
    <col min="6" max="6" width="16.28125" style="1" customWidth="1"/>
    <col min="7" max="7" width="15.7109375" style="1" customWidth="1"/>
    <col min="8" max="8" width="9.140625" style="1" customWidth="1"/>
    <col min="9" max="9" width="9.7109375" style="1" bestFit="1" customWidth="1"/>
    <col min="10" max="16384" width="9.140625" style="1" customWidth="1"/>
  </cols>
  <sheetData>
    <row r="1" spans="2:6" ht="15.75">
      <c r="B1" s="5" t="s">
        <v>5</v>
      </c>
      <c r="C1" s="7"/>
      <c r="D1" s="8"/>
      <c r="E1" s="3"/>
      <c r="F1" s="3"/>
    </row>
    <row r="2" spans="2:6" ht="15.75">
      <c r="B2" s="5" t="s">
        <v>0</v>
      </c>
      <c r="C2" s="7"/>
      <c r="D2" s="8"/>
      <c r="E2" s="3"/>
      <c r="F2" s="3"/>
    </row>
    <row r="3" spans="2:6" ht="12.75" customHeight="1">
      <c r="B3" s="9" t="s">
        <v>6</v>
      </c>
      <c r="C3" s="7"/>
      <c r="D3" s="8"/>
      <c r="E3" s="3"/>
      <c r="F3" s="3"/>
    </row>
    <row r="4" spans="1:6" ht="13.5" customHeight="1">
      <c r="A4" s="9"/>
      <c r="B4" s="6"/>
      <c r="C4" s="7"/>
      <c r="D4" s="8"/>
      <c r="E4" s="3"/>
      <c r="F4" s="3"/>
    </row>
    <row r="5" spans="2:6" ht="12.75" customHeight="1">
      <c r="B5" s="3" t="s">
        <v>7</v>
      </c>
      <c r="C5" s="4"/>
      <c r="D5" s="3"/>
      <c r="E5" s="3"/>
      <c r="F5" s="3"/>
    </row>
    <row r="6" spans="2:6" ht="13.5" customHeight="1" thickBot="1">
      <c r="B6" s="3"/>
      <c r="C6" s="3"/>
      <c r="D6" s="3"/>
      <c r="E6" s="3"/>
      <c r="F6" s="3"/>
    </row>
    <row r="7" spans="2:6" ht="15">
      <c r="B7" s="28"/>
      <c r="C7" s="29" t="s">
        <v>27</v>
      </c>
      <c r="D7" s="29" t="s">
        <v>27</v>
      </c>
      <c r="E7" s="29" t="s">
        <v>27</v>
      </c>
      <c r="F7" s="30" t="s">
        <v>1</v>
      </c>
    </row>
    <row r="8" spans="2:6" ht="12.75">
      <c r="B8" s="31" t="s">
        <v>2</v>
      </c>
      <c r="C8" s="32"/>
      <c r="D8" s="33"/>
      <c r="E8" s="33"/>
      <c r="F8" s="34"/>
    </row>
    <row r="9" spans="2:6" ht="12.75">
      <c r="B9" s="41" t="s">
        <v>25</v>
      </c>
      <c r="C9" s="56">
        <v>15</v>
      </c>
      <c r="D9" s="57">
        <v>10</v>
      </c>
      <c r="E9" s="57">
        <v>12</v>
      </c>
      <c r="F9" s="53">
        <f>SUM(C9:E9)</f>
        <v>37</v>
      </c>
    </row>
    <row r="10" spans="2:6" ht="12.75">
      <c r="B10" s="41" t="s">
        <v>8</v>
      </c>
      <c r="C10" s="56">
        <v>2</v>
      </c>
      <c r="D10" s="57">
        <v>4</v>
      </c>
      <c r="E10" s="57">
        <v>4</v>
      </c>
      <c r="F10" s="53">
        <f>SUM(C10:E10)</f>
        <v>10</v>
      </c>
    </row>
    <row r="11" spans="2:6" ht="12.75">
      <c r="B11" s="41" t="s">
        <v>9</v>
      </c>
      <c r="C11" s="48">
        <v>-1</v>
      </c>
      <c r="D11" s="49">
        <v>-2</v>
      </c>
      <c r="E11" s="49">
        <v>-2</v>
      </c>
      <c r="F11" s="50">
        <f>SUM(C11:E11)</f>
        <v>-5</v>
      </c>
    </row>
    <row r="12" spans="2:6" ht="12.75">
      <c r="B12" s="43" t="s">
        <v>26</v>
      </c>
      <c r="C12" s="58">
        <f>SUM(C9:C11)</f>
        <v>16</v>
      </c>
      <c r="D12" s="59">
        <f>SUM(D9:D11)</f>
        <v>12</v>
      </c>
      <c r="E12" s="59">
        <f>SUM(E9:E11)</f>
        <v>14</v>
      </c>
      <c r="F12" s="71">
        <f>SUM(F9:F11)</f>
        <v>42</v>
      </c>
    </row>
    <row r="13" spans="2:6" ht="12.75">
      <c r="B13" s="12"/>
      <c r="C13" s="18"/>
      <c r="D13" s="19"/>
      <c r="E13" s="19"/>
      <c r="F13" s="24"/>
    </row>
    <row r="14" spans="2:6" ht="12.75">
      <c r="B14" s="31" t="s">
        <v>3</v>
      </c>
      <c r="C14" s="32"/>
      <c r="D14" s="33"/>
      <c r="E14" s="33"/>
      <c r="F14" s="34"/>
    </row>
    <row r="15" spans="2:6" ht="12.75">
      <c r="B15" s="12" t="s">
        <v>10</v>
      </c>
      <c r="C15" s="61">
        <v>1750000</v>
      </c>
      <c r="D15" s="62">
        <v>1800000</v>
      </c>
      <c r="E15" s="62">
        <v>2600000</v>
      </c>
      <c r="F15" s="63">
        <f>SUM(C15:E15)</f>
        <v>6150000</v>
      </c>
    </row>
    <row r="16" spans="2:6" ht="12.75">
      <c r="B16" s="10" t="s">
        <v>28</v>
      </c>
      <c r="C16" s="54">
        <f>+C15/$F$15</f>
        <v>0.2845528455284553</v>
      </c>
      <c r="D16" s="55">
        <f>+D15/$F$15</f>
        <v>0.2926829268292683</v>
      </c>
      <c r="E16" s="55">
        <f>+E15/$F$15</f>
        <v>0.42276422764227645</v>
      </c>
      <c r="F16" s="60">
        <f>SUM(C16:E16)</f>
        <v>1</v>
      </c>
    </row>
    <row r="17" spans="2:6" ht="12.75">
      <c r="B17" s="10"/>
      <c r="C17" s="20"/>
      <c r="D17" s="21"/>
      <c r="E17" s="21"/>
      <c r="F17" s="17"/>
    </row>
    <row r="18" spans="2:6" ht="12.75">
      <c r="B18" s="13" t="s">
        <v>11</v>
      </c>
      <c r="C18" s="20"/>
      <c r="D18" s="21"/>
      <c r="E18" s="21"/>
      <c r="F18" s="17"/>
    </row>
    <row r="19" spans="2:6" ht="12.75">
      <c r="B19" s="10" t="s">
        <v>12</v>
      </c>
      <c r="C19" s="61">
        <v>1000000</v>
      </c>
      <c r="D19" s="62">
        <v>1400000</v>
      </c>
      <c r="E19" s="62">
        <v>1400000</v>
      </c>
      <c r="F19" s="63">
        <f>SUM(C19:E19)</f>
        <v>3800000</v>
      </c>
    </row>
    <row r="20" spans="2:6" ht="12.75">
      <c r="B20" s="10" t="s">
        <v>13</v>
      </c>
      <c r="C20" s="48">
        <v>200000</v>
      </c>
      <c r="D20" s="49">
        <v>100000</v>
      </c>
      <c r="E20" s="49">
        <v>100000</v>
      </c>
      <c r="F20" s="50">
        <f>SUM(C20:E20)</f>
        <v>400000</v>
      </c>
    </row>
    <row r="21" spans="2:6" ht="12.75">
      <c r="B21" s="35" t="s">
        <v>14</v>
      </c>
      <c r="C21" s="64">
        <f>SUM(C19:C20)</f>
        <v>1200000</v>
      </c>
      <c r="D21" s="65">
        <f>SUM(D19:D20)</f>
        <v>1500000</v>
      </c>
      <c r="E21" s="65">
        <f>SUM(E19:E20)</f>
        <v>1500000</v>
      </c>
      <c r="F21" s="66">
        <f>SUM(F19:F20)</f>
        <v>4200000</v>
      </c>
    </row>
    <row r="22" spans="2:6" ht="12.75">
      <c r="B22" s="14"/>
      <c r="C22" s="22"/>
      <c r="D22" s="23"/>
      <c r="E22" s="23"/>
      <c r="F22" s="17"/>
    </row>
    <row r="23" spans="2:6" ht="12.75">
      <c r="B23" s="14" t="s">
        <v>15</v>
      </c>
      <c r="C23" s="67">
        <f>+C15-C21</f>
        <v>550000</v>
      </c>
      <c r="D23" s="68">
        <f>+D15-D21</f>
        <v>300000</v>
      </c>
      <c r="E23" s="68">
        <f>+E15-E21</f>
        <v>1100000</v>
      </c>
      <c r="F23" s="63">
        <f>+F15-F21</f>
        <v>1950000</v>
      </c>
    </row>
    <row r="24" spans="2:6" ht="12.75">
      <c r="B24" s="14" t="s">
        <v>28</v>
      </c>
      <c r="C24" s="54">
        <f>MAX(0,MIN(1,C23/$F$23))</f>
        <v>0.28205128205128205</v>
      </c>
      <c r="D24" s="55">
        <f>MAX(0,MIN(1,D23/$F$23))</f>
        <v>0.15384615384615385</v>
      </c>
      <c r="E24" s="55">
        <f>MAX(0,MIN(1,E23/$F$23))</f>
        <v>0.5641025641025641</v>
      </c>
      <c r="F24" s="60">
        <f>SUM(C24:E24)</f>
        <v>1</v>
      </c>
    </row>
    <row r="25" spans="2:6" ht="12.75">
      <c r="B25" s="14"/>
      <c r="C25" s="22"/>
      <c r="D25" s="23"/>
      <c r="E25" s="23"/>
      <c r="F25" s="17"/>
    </row>
    <row r="26" spans="2:6" ht="12.75">
      <c r="B26" s="14" t="s">
        <v>16</v>
      </c>
      <c r="C26" s="22"/>
      <c r="D26" s="23"/>
      <c r="E26" s="23"/>
      <c r="F26" s="17"/>
    </row>
    <row r="27" spans="2:6" ht="12.75">
      <c r="B27" s="10" t="s">
        <v>17</v>
      </c>
      <c r="C27" s="61">
        <v>105000</v>
      </c>
      <c r="D27" s="62">
        <v>120000</v>
      </c>
      <c r="E27" s="62">
        <v>235000</v>
      </c>
      <c r="F27" s="63">
        <f>SUM(C27:E27)</f>
        <v>460000</v>
      </c>
    </row>
    <row r="28" spans="2:6" ht="12.75">
      <c r="B28" s="10" t="s">
        <v>18</v>
      </c>
      <c r="C28" s="51">
        <v>150000</v>
      </c>
      <c r="D28" s="52">
        <v>125000</v>
      </c>
      <c r="E28" s="52">
        <v>275000</v>
      </c>
      <c r="F28" s="53">
        <f>SUM(C28:E28)</f>
        <v>550000</v>
      </c>
    </row>
    <row r="29" spans="2:6" ht="12.75">
      <c r="B29" s="10" t="s">
        <v>19</v>
      </c>
      <c r="C29" s="48">
        <v>80000</v>
      </c>
      <c r="D29" s="49">
        <v>190000</v>
      </c>
      <c r="E29" s="49">
        <v>140000</v>
      </c>
      <c r="F29" s="50">
        <f>SUM(C29:E29)</f>
        <v>410000</v>
      </c>
    </row>
    <row r="30" spans="2:6" ht="12.75">
      <c r="B30" s="35" t="s">
        <v>20</v>
      </c>
      <c r="C30" s="64">
        <f>SUM(C27:C29)</f>
        <v>335000</v>
      </c>
      <c r="D30" s="65">
        <f>SUM(D27:D29)</f>
        <v>435000</v>
      </c>
      <c r="E30" s="65">
        <f>SUM(E27:E29)</f>
        <v>650000</v>
      </c>
      <c r="F30" s="66">
        <f>SUM(F27:F29)</f>
        <v>1420000</v>
      </c>
    </row>
    <row r="31" spans="2:6" ht="12.75">
      <c r="B31" s="14"/>
      <c r="C31" s="25"/>
      <c r="D31" s="26"/>
      <c r="E31" s="26"/>
      <c r="F31" s="27"/>
    </row>
    <row r="32" spans="2:6" ht="12.75">
      <c r="B32" s="14" t="s">
        <v>29</v>
      </c>
      <c r="C32" s="67">
        <f>+C23-C30</f>
        <v>215000</v>
      </c>
      <c r="D32" s="68">
        <f>+D23-D30</f>
        <v>-135000</v>
      </c>
      <c r="E32" s="68">
        <f>+E23-E30</f>
        <v>450000</v>
      </c>
      <c r="F32" s="63">
        <f>SUM(C32:E32)</f>
        <v>530000</v>
      </c>
    </row>
    <row r="33" spans="2:6" ht="12.75">
      <c r="B33" s="14" t="s">
        <v>30</v>
      </c>
      <c r="C33" s="54">
        <f>C32/F32</f>
        <v>0.4056603773584906</v>
      </c>
      <c r="D33" s="54">
        <f>D32/F32</f>
        <v>-0.25471698113207547</v>
      </c>
      <c r="E33" s="54">
        <f>E32/F32</f>
        <v>0.8490566037735849</v>
      </c>
      <c r="F33" s="60">
        <f>SUM(C33:E33)</f>
        <v>1</v>
      </c>
    </row>
    <row r="34" spans="2:6" ht="12.75">
      <c r="B34" s="46"/>
      <c r="C34" s="25"/>
      <c r="D34" s="26"/>
      <c r="E34" s="26"/>
      <c r="F34" s="27"/>
    </row>
    <row r="35" spans="2:6" ht="12.75">
      <c r="B35" s="38" t="s">
        <v>4</v>
      </c>
      <c r="C35" s="39"/>
      <c r="D35" s="40"/>
      <c r="E35" s="40"/>
      <c r="F35" s="27"/>
    </row>
    <row r="36" spans="2:6" ht="12.75">
      <c r="B36" s="42"/>
      <c r="C36" s="36" t="str">
        <f>+C7</f>
        <v>[Area Name]</v>
      </c>
      <c r="D36" s="37" t="str">
        <f>+D7</f>
        <v>[Area Name]</v>
      </c>
      <c r="E36" s="37" t="str">
        <f>+E7</f>
        <v>[Area Name]</v>
      </c>
      <c r="F36" s="27"/>
    </row>
    <row r="37" spans="2:6" ht="12.75">
      <c r="B37" s="13" t="s">
        <v>21</v>
      </c>
      <c r="C37" s="67">
        <f>+C27/C10</f>
        <v>52500</v>
      </c>
      <c r="D37" s="68">
        <f>+D27/D10</f>
        <v>30000</v>
      </c>
      <c r="E37" s="68">
        <f>+E27/E10</f>
        <v>58750</v>
      </c>
      <c r="F37" s="27"/>
    </row>
    <row r="38" spans="2:6" ht="12.75">
      <c r="B38" s="13" t="s">
        <v>22</v>
      </c>
      <c r="C38" s="67">
        <f>-C29/C11</f>
        <v>80000</v>
      </c>
      <c r="D38" s="68">
        <f>-D29/D11</f>
        <v>95000</v>
      </c>
      <c r="E38" s="68">
        <f>-E29/E11</f>
        <v>70000</v>
      </c>
      <c r="F38" s="44"/>
    </row>
    <row r="39" spans="2:6" ht="12.75">
      <c r="B39" s="13" t="s">
        <v>23</v>
      </c>
      <c r="C39" s="67">
        <f>+C28/C12</f>
        <v>9375</v>
      </c>
      <c r="D39" s="68">
        <f>+D28/D12</f>
        <v>10416.666666666666</v>
      </c>
      <c r="E39" s="68">
        <f>+E28/E12</f>
        <v>19642.85714285714</v>
      </c>
      <c r="F39" s="27"/>
    </row>
    <row r="40" spans="2:6" ht="13.5" thickBot="1">
      <c r="B40" s="47" t="s">
        <v>24</v>
      </c>
      <c r="C40" s="69">
        <f>+C32/C12</f>
        <v>13437.5</v>
      </c>
      <c r="D40" s="70">
        <f>+D32/D12</f>
        <v>-11250</v>
      </c>
      <c r="E40" s="70">
        <f>+E32/E12</f>
        <v>32142.85714285714</v>
      </c>
      <c r="F40" s="45"/>
    </row>
    <row r="41" spans="2:6" ht="12.75">
      <c r="B41" s="15"/>
      <c r="C41" s="11"/>
      <c r="D41" s="16"/>
      <c r="E41" s="16"/>
      <c r="F41" s="16"/>
    </row>
    <row r="42" ht="15">
      <c r="C42" s="2"/>
    </row>
    <row r="43" ht="15">
      <c r="C43" s="2"/>
    </row>
    <row r="44" ht="15">
      <c r="C44" s="2"/>
    </row>
    <row r="46" ht="15">
      <c r="C46" s="2"/>
    </row>
    <row r="47" ht="15">
      <c r="C47" s="2"/>
    </row>
  </sheetData>
  <sheetProtection/>
  <dataValidations count="2">
    <dataValidation allowBlank="1" showInputMessage="1" showErrorMessage="1" prompt="Plan numbers should be entered after the final fiscal year plan has been established&#10;" sqref="F34"/>
    <dataValidation allowBlank="1" showInputMessage="1" showErrorMessage="1" prompt="Actual numbers should be entered after the month-end close, to drive the variance analysis" sqref="F35:F36"/>
  </dataValidations>
  <printOptions horizontalCentered="1"/>
  <pageMargins left="0.75" right="0.75" top="0.75" bottom="0.75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mariona</cp:lastModifiedBy>
  <cp:lastPrinted>2005-01-05T19:49:25Z</cp:lastPrinted>
  <dcterms:created xsi:type="dcterms:W3CDTF">2000-04-26T18:30:49Z</dcterms:created>
  <dcterms:modified xsi:type="dcterms:W3CDTF">2014-03-07T09:06:49Z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TC011507361033</vt:lpwstr>
  </property>
</Properties>
</file>